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23820"/>
  <mc:AlternateContent xmlns:mc="http://schemas.openxmlformats.org/markup-compatibility/2006">
    <mc:Choice Requires="x15">
      <x15ac:absPath xmlns:x15ac="http://schemas.microsoft.com/office/spreadsheetml/2010/11/ac" url="D:\ES\2020\REPORTES\HISTORICOS\"/>
    </mc:Choice>
  </mc:AlternateContent>
  <bookViews>
    <workbookView xWindow="0" yWindow="0" windowWidth="23040" windowHeight="9240"/>
  </bookViews>
  <sheets>
    <sheet name="Página1_1" sheetId="1" r:id="rId1"/>
  </sheets>
  <calcPr calcId="171027"/>
  <webPublishing codePage="1252"/>
</workbook>
</file>

<file path=xl/calcChain.xml><?xml version="1.0" encoding="utf-8"?>
<calcChain xmlns="http://schemas.openxmlformats.org/spreadsheetml/2006/main">
  <c r="I33" i="1" l="1"/>
  <c r="I29" i="1"/>
  <c r="I25" i="1"/>
  <c r="I21" i="1"/>
  <c r="I17" i="1"/>
  <c r="I13" i="1"/>
  <c r="I9" i="1"/>
  <c r="H7" i="1"/>
  <c r="H8" i="1"/>
  <c r="I8" i="1" s="1"/>
  <c r="H9" i="1"/>
  <c r="H10" i="1"/>
  <c r="I10" i="1" s="1"/>
  <c r="H11" i="1"/>
  <c r="I11" i="1" s="1"/>
  <c r="H12" i="1"/>
  <c r="I12" i="1" s="1"/>
  <c r="H13" i="1"/>
  <c r="H14" i="1"/>
  <c r="I14" i="1" s="1"/>
  <c r="H15" i="1"/>
  <c r="I15" i="1" s="1"/>
  <c r="H16" i="1"/>
  <c r="I16" i="1" s="1"/>
  <c r="H17" i="1"/>
  <c r="H18" i="1"/>
  <c r="I18" i="1" s="1"/>
  <c r="H19" i="1"/>
  <c r="I19" i="1" s="1"/>
  <c r="H20" i="1"/>
  <c r="I20" i="1" s="1"/>
  <c r="H21" i="1"/>
  <c r="H22" i="1"/>
  <c r="I22" i="1" s="1"/>
  <c r="H23" i="1"/>
  <c r="I23" i="1" s="1"/>
  <c r="H24" i="1"/>
  <c r="I24" i="1" s="1"/>
  <c r="H25" i="1"/>
  <c r="H26" i="1"/>
  <c r="I26" i="1" s="1"/>
  <c r="H27" i="1"/>
  <c r="I27" i="1" s="1"/>
  <c r="H28" i="1"/>
  <c r="I28" i="1" s="1"/>
  <c r="H29" i="1"/>
  <c r="H30" i="1"/>
  <c r="I30" i="1" s="1"/>
  <c r="H31" i="1"/>
  <c r="I31" i="1" s="1"/>
  <c r="H32" i="1"/>
  <c r="I32" i="1" s="1"/>
  <c r="H33" i="1"/>
  <c r="H34" i="1"/>
  <c r="I34" i="1" s="1"/>
  <c r="F8" i="1"/>
  <c r="F9" i="1"/>
  <c r="G9" i="1" s="1"/>
  <c r="F10" i="1"/>
  <c r="G10" i="1" s="1"/>
  <c r="F11" i="1"/>
  <c r="G11" i="1" s="1"/>
  <c r="F12" i="1"/>
  <c r="G12" i="1" s="1"/>
  <c r="F13" i="1"/>
  <c r="G13" i="1" s="1"/>
  <c r="F14" i="1"/>
  <c r="G14" i="1" s="1"/>
  <c r="F15" i="1"/>
  <c r="G15" i="1" s="1"/>
  <c r="F16" i="1"/>
  <c r="G16" i="1" s="1"/>
  <c r="F17" i="1"/>
  <c r="G17" i="1" s="1"/>
  <c r="F18" i="1"/>
  <c r="G18" i="1" s="1"/>
  <c r="F19" i="1"/>
  <c r="G19" i="1" s="1"/>
  <c r="F20" i="1"/>
  <c r="G20" i="1" s="1"/>
  <c r="F21" i="1"/>
  <c r="G21" i="1" s="1"/>
  <c r="F22" i="1"/>
  <c r="G22" i="1" s="1"/>
  <c r="F23" i="1"/>
  <c r="G23" i="1" s="1"/>
  <c r="F24" i="1"/>
  <c r="G24" i="1" s="1"/>
  <c r="F25" i="1"/>
  <c r="G25" i="1" s="1"/>
  <c r="F26" i="1"/>
  <c r="G26" i="1" s="1"/>
  <c r="F27" i="1"/>
  <c r="G27" i="1" s="1"/>
  <c r="F28" i="1"/>
  <c r="G28" i="1" s="1"/>
  <c r="F29" i="1"/>
  <c r="G29" i="1" s="1"/>
  <c r="F30" i="1"/>
  <c r="G30" i="1" s="1"/>
  <c r="F31" i="1"/>
  <c r="G31" i="1" s="1"/>
  <c r="F32" i="1"/>
  <c r="G32" i="1" s="1"/>
  <c r="F33" i="1"/>
  <c r="G33" i="1" s="1"/>
  <c r="F34" i="1"/>
  <c r="G34" i="1" s="1"/>
  <c r="F7" i="1"/>
  <c r="G8" i="1" s="1"/>
</calcChain>
</file>

<file path=xl/sharedStrings.xml><?xml version="1.0" encoding="utf-8"?>
<sst xmlns="http://schemas.openxmlformats.org/spreadsheetml/2006/main" count="47" uniqueCount="43">
  <si>
    <t>Pasajeros</t>
  </si>
  <si>
    <t>Carga (Kg)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</si>
  <si>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</si>
  <si>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</si>
  <si>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</si>
  <si>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</si>
  <si>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</si>
  <si>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</si>
  <si>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</si>
  <si>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</si>
  <si>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</si>
  <si>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</si>
  <si>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</si>
  <si>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</si>
  <si>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</si>
  <si>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</si>
  <si>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</si>
  <si>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</si>
  <si>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</si>
  <si>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</si>
  <si>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</si>
  <si>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</si>
  <si>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</si>
  <si>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</si>
  <si>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</si>
  <si>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</si>
  <si>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</si>
  <si>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</si>
  <si>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</si>
  <si>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TOTAL</t>
  </si>
  <si>
    <t>Var.% Pax</t>
  </si>
  <si>
    <t>Var.% Carga</t>
  </si>
  <si>
    <t>AÑO</t>
  </si>
  <si>
    <t>INTERNACIONAL</t>
  </si>
  <si>
    <t>DOMÉSTICO</t>
  </si>
  <si>
    <t>MOVIMIENTO ANUAL DE PASAJEROS Y CARGA</t>
  </si>
  <si>
    <t>2019*</t>
  </si>
  <si>
    <t xml:space="preserve">Base de datos: Origen Destino </t>
  </si>
  <si>
    <t>Fuente: Aeronáutica Civil</t>
  </si>
  <si>
    <t>Nota: La carga incluye correo</t>
  </si>
  <si>
    <t>* Cifras provisionales</t>
  </si>
  <si>
    <t>(1992-2019)</t>
  </si>
  <si>
    <t>COLOMBIA - TRANSPORTE AÉREO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</si>
</sst>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33333"/>
      <name val="Arial"/>
      <family val="2"/>
    </font>
    <font>
      <b/>
      <sz val="10"/>
      <color theme="1"/>
      <name val="Tahoma"/>
      <family val="2"/>
    </font>
    <font>
      <b/>
      <sz val="8"/>
      <color rgb="FF454545"/>
      <name val="Arial"/>
      <family val="2"/>
    </font>
    <font>
      <b/>
      <sz val="12"/>
      <color theme="1"/>
      <name val="Tahoma"/>
      <family val="2"/>
    </font>
    <font>
      <b/>
      <i/>
      <sz val="8"/>
      <color rgb="FF333333"/>
      <name val="Arial"/>
      <family val="2"/>
    </font>
    <font>
      <b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C0C0C0"/>
      </left>
      <right/>
      <top style="medium">
        <color rgb="FFC0C0C0"/>
      </top>
      <bottom style="medium">
        <color rgb="FFC0C0C0"/>
      </bottom>
      <diagonal/>
    </border>
    <border>
      <left/>
      <right/>
      <top style="medium">
        <color rgb="FFC0C0C0"/>
      </top>
      <bottom style="medium">
        <color rgb="FFC0C0C0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C0C0C0"/>
      </left>
      <right/>
      <top style="medium">
        <color rgb="FFC0C0C0"/>
      </top>
      <bottom/>
      <diagonal/>
    </border>
    <border>
      <left/>
      <right/>
      <top style="medium">
        <color rgb="FFC0C0C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4" xfId="0" applyFont="1" applyFill="1" applyBorder="1" applyAlignment="1">
      <alignment vertical="top"/>
    </xf>
    <xf numFmtId="3" fontId="2" fillId="0" borderId="4" xfId="0" applyNumberFormat="1" applyFont="1" applyBorder="1" applyAlignment="1">
      <alignment horizontal="right" vertical="top"/>
    </xf>
    <xf numFmtId="3" fontId="5" fillId="0" borderId="4" xfId="0" applyNumberFormat="1" applyFont="1" applyBorder="1" applyAlignment="1">
      <alignment horizontal="right" vertical="top"/>
    </xf>
    <xf numFmtId="0" fontId="4" fillId="0" borderId="4" xfId="0" applyFont="1" applyBorder="1"/>
    <xf numFmtId="164" fontId="5" fillId="0" borderId="4" xfId="0" applyNumberFormat="1" applyFont="1" applyBorder="1" applyAlignment="1">
      <alignment horizontal="right" vertical="top"/>
    </xf>
    <xf numFmtId="0" fontId="3" fillId="3" borderId="4" xfId="0" applyFont="1" applyFill="1" applyBorder="1" applyAlignment="1">
      <alignment vertical="top"/>
    </xf>
    <xf numFmtId="0" fontId="7" fillId="2" borderId="8" xfId="0" applyFont="1" applyFill="1" applyBorder="1" applyAlignment="1">
      <alignment horizontal="left" vertical="top"/>
    </xf>
    <xf numFmtId="0" fontId="7" fillId="2" borderId="9" xfId="0" applyFont="1" applyFill="1" applyBorder="1" applyAlignment="1">
      <alignment horizontal="left" vertical="top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3" borderId="1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0" fontId="3" fillId="3" borderId="3" xfId="0" applyFont="1" applyFill="1" applyBorder="1" applyAlignment="1">
      <alignment horizontal="center" vertical="top"/>
    </xf>
    <xf numFmtId="0" fontId="8" fillId="0" borderId="0" xfId="0" applyFont="1" applyAlignment="1">
      <alignment horizontal="center"/>
    </xf>
    <xf numFmtId="0" fontId="4" fillId="0" borderId="7" xfId="0" applyFont="1" applyBorder="1" applyAlignment="1">
      <alignment horizontal="left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top"/>
    </xf>
    <xf numFmtId="0" fontId="4" fillId="3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topLeftCell="A13" workbookViewId="0">
      <selection activeCell="A36" sqref="A36:XFD36"/>
    </sheetView>
  </sheetViews>
  <sheetFormatPr baseColWidth="10" defaultColWidth="9.140625" defaultRowHeight="12.75" customHeight="1" x14ac:dyDescent="0.2"/>
  <cols>
    <col min="1" max="1" width="4.85546875" bestFit="1" customWidth="1"/>
    <col min="2" max="2" width="8.85546875" bestFit="1" customWidth="1"/>
    <col min="3" max="3" width="9.5703125" bestFit="1" customWidth="1"/>
    <col min="4" max="4" width="8.85546875" bestFit="1" customWidth="1"/>
    <col min="5" max="5" width="9.5703125" bestFit="1" customWidth="1"/>
    <col min="6" max="6" width="8.85546875" bestFit="1" customWidth="1"/>
    <col min="7" max="7" width="8.5703125" bestFit="1" customWidth="1"/>
    <col min="8" max="8" width="11.140625" customWidth="1"/>
    <col min="9" max="9" width="10.42578125" bestFit="1" customWidth="1"/>
  </cols>
  <sheetData>
    <row r="1" spans="1:9" ht="12.75" customHeight="1" x14ac:dyDescent="0.2">
      <c r="A1" s="10" t="s">
        <v>42</v>
      </c>
      <c r="B1" s="10"/>
      <c r="C1" s="10"/>
      <c r="D1" s="10"/>
      <c r="E1" s="10"/>
      <c r="F1" s="10"/>
      <c r="G1" s="10"/>
      <c r="H1" s="10"/>
      <c r="I1" s="10"/>
    </row>
    <row r="2" spans="1:9" ht="12.75" customHeight="1" x14ac:dyDescent="0.2">
      <c r="A2" s="14" t="s">
        <v>35</v>
      </c>
      <c r="B2" s="14"/>
      <c r="C2" s="14"/>
      <c r="D2" s="14"/>
      <c r="E2" s="14"/>
      <c r="F2" s="14"/>
      <c r="G2" s="14"/>
      <c r="H2" s="14"/>
      <c r="I2" s="14"/>
    </row>
    <row r="3" spans="1:9" ht="12.75" customHeight="1" x14ac:dyDescent="0.2">
      <c r="A3" s="9" t="s">
        <v>41</v>
      </c>
      <c r="B3" s="9"/>
      <c r="C3" s="9"/>
      <c r="D3" s="9"/>
      <c r="E3" s="9"/>
      <c r="F3" s="9"/>
      <c r="G3" s="9"/>
      <c r="H3" s="9"/>
      <c r="I3" s="9"/>
    </row>
    <row r="4" spans="1:9" ht="12.75" customHeight="1" thickBot="1" x14ac:dyDescent="0.25">
      <c r="A4" s="15" t="s">
        <v>37</v>
      </c>
      <c r="B4" s="15"/>
      <c r="C4" s="15"/>
      <c r="D4" s="15"/>
      <c r="E4" s="15"/>
      <c r="F4" s="15"/>
      <c r="G4" s="15"/>
      <c r="H4" s="15"/>
      <c r="I4" s="15"/>
    </row>
    <row r="5" spans="1:9" ht="12.75" customHeight="1" thickBot="1" x14ac:dyDescent="0.25">
      <c r="A5" s="16" t="s">
        <v>32</v>
      </c>
      <c r="B5" s="18" t="s">
        <v>33</v>
      </c>
      <c r="C5" s="19"/>
      <c r="D5" s="18" t="s">
        <v>34</v>
      </c>
      <c r="E5" s="19"/>
      <c r="F5" s="11" t="s">
        <v>29</v>
      </c>
      <c r="G5" s="12"/>
      <c r="H5" s="12"/>
      <c r="I5" s="13"/>
    </row>
    <row r="6" spans="1:9" ht="12.75" customHeight="1" thickBot="1" x14ac:dyDescent="0.25">
      <c r="A6" s="17"/>
      <c r="B6" s="6" t="s">
        <v>0</v>
      </c>
      <c r="C6" s="6" t="s">
        <v>1</v>
      </c>
      <c r="D6" s="6" t="s">
        <v>0</v>
      </c>
      <c r="E6" s="6" t="s">
        <v>1</v>
      </c>
      <c r="F6" s="6" t="s">
        <v>0</v>
      </c>
      <c r="G6" s="6" t="s">
        <v>30</v>
      </c>
      <c r="H6" s="6" t="s">
        <v>1</v>
      </c>
      <c r="I6" s="6" t="s">
        <v>31</v>
      </c>
    </row>
    <row r="7" spans="1:9" ht="12.75" customHeight="1" thickBot="1" x14ac:dyDescent="0.25">
      <c r="A7" s="1" t="s">
        <v>2</v>
      </c>
      <c r="B7" s="2">
        <v>1559423</v>
      </c>
      <c r="C7" s="2">
        <v>368657718</v>
      </c>
      <c r="D7" s="2">
        <v>6479280</v>
      </c>
      <c r="E7" s="2">
        <v>129914916</v>
      </c>
      <c r="F7" s="3">
        <f>+B7+D7</f>
        <v>8038703</v>
      </c>
      <c r="G7" s="3"/>
      <c r="H7" s="3">
        <f t="shared" ref="H7:H34" si="0">+C7+E7</f>
        <v>498572634</v>
      </c>
      <c r="I7" s="4"/>
    </row>
    <row r="8" spans="1:9" ht="12.75" customHeight="1" thickBot="1" x14ac:dyDescent="0.25">
      <c r="A8" s="1" t="s">
        <v>3</v>
      </c>
      <c r="B8" s="2">
        <v>1791061</v>
      </c>
      <c r="C8" s="2">
        <v>380777970</v>
      </c>
      <c r="D8" s="2">
        <v>7034725</v>
      </c>
      <c r="E8" s="2">
        <v>135044241</v>
      </c>
      <c r="F8" s="3">
        <f t="shared" ref="F8:F34" si="1">+B8+D8</f>
        <v>8825786</v>
      </c>
      <c r="G8" s="5">
        <f>+F8/F7-1</f>
        <v>9.7911690480417146E-2</v>
      </c>
      <c r="H8" s="3">
        <f t="shared" si="0"/>
        <v>515822211</v>
      </c>
      <c r="I8" s="5">
        <f>+H8/H7-1</f>
        <v>3.4597921794480291E-2</v>
      </c>
    </row>
    <row r="9" spans="1:9" ht="12.75" customHeight="1" thickBot="1" x14ac:dyDescent="0.25">
      <c r="A9" s="1" t="s">
        <v>4</v>
      </c>
      <c r="B9" s="2">
        <v>2109278</v>
      </c>
      <c r="C9" s="2">
        <v>407306004</v>
      </c>
      <c r="D9" s="2">
        <v>7769260</v>
      </c>
      <c r="E9" s="2">
        <v>160275884</v>
      </c>
      <c r="F9" s="3">
        <f t="shared" si="1"/>
        <v>9878538</v>
      </c>
      <c r="G9" s="5">
        <f t="shared" ref="G9:I34" si="2">+F9/F8-1</f>
        <v>0.11928138751608075</v>
      </c>
      <c r="H9" s="3">
        <f t="shared" si="0"/>
        <v>567581888</v>
      </c>
      <c r="I9" s="5">
        <f t="shared" si="2"/>
        <v>0.10034402531766906</v>
      </c>
    </row>
    <row r="10" spans="1:9" ht="12.75" customHeight="1" thickBot="1" x14ac:dyDescent="0.25">
      <c r="A10" s="1" t="s">
        <v>5</v>
      </c>
      <c r="B10" s="2">
        <v>2384388</v>
      </c>
      <c r="C10" s="2">
        <v>408017071</v>
      </c>
      <c r="D10" s="2">
        <v>8635573</v>
      </c>
      <c r="E10" s="2">
        <v>171653748</v>
      </c>
      <c r="F10" s="3">
        <f t="shared" si="1"/>
        <v>11019961</v>
      </c>
      <c r="G10" s="5">
        <f t="shared" si="2"/>
        <v>0.11554574168768705</v>
      </c>
      <c r="H10" s="3">
        <f t="shared" si="0"/>
        <v>579670819</v>
      </c>
      <c r="I10" s="5">
        <f t="shared" si="2"/>
        <v>2.1299007694903782E-2</v>
      </c>
    </row>
    <row r="11" spans="1:9" ht="12.75" customHeight="1" thickBot="1" x14ac:dyDescent="0.25">
      <c r="A11" s="1" t="s">
        <v>6</v>
      </c>
      <c r="B11" s="2">
        <v>2438392</v>
      </c>
      <c r="C11" s="2">
        <v>385476855</v>
      </c>
      <c r="D11" s="2">
        <v>8899190</v>
      </c>
      <c r="E11" s="2">
        <v>174445875</v>
      </c>
      <c r="F11" s="3">
        <f t="shared" si="1"/>
        <v>11337582</v>
      </c>
      <c r="G11" s="5">
        <f t="shared" si="2"/>
        <v>2.8822334307716746E-2</v>
      </c>
      <c r="H11" s="3">
        <f t="shared" si="0"/>
        <v>559922730</v>
      </c>
      <c r="I11" s="5">
        <f t="shared" si="2"/>
        <v>-3.4067764587611626E-2</v>
      </c>
    </row>
    <row r="12" spans="1:9" ht="12.75" customHeight="1" thickBot="1" x14ac:dyDescent="0.25">
      <c r="A12" s="1" t="s">
        <v>7</v>
      </c>
      <c r="B12" s="2">
        <v>2676983</v>
      </c>
      <c r="C12" s="2">
        <v>470748275</v>
      </c>
      <c r="D12" s="2">
        <v>8606045</v>
      </c>
      <c r="E12" s="2">
        <v>160375484</v>
      </c>
      <c r="F12" s="3">
        <f t="shared" si="1"/>
        <v>11283028</v>
      </c>
      <c r="G12" s="5">
        <f t="shared" si="2"/>
        <v>-4.8117843822430562E-3</v>
      </c>
      <c r="H12" s="3">
        <f t="shared" si="0"/>
        <v>631123759</v>
      </c>
      <c r="I12" s="5">
        <f t="shared" si="2"/>
        <v>0.12716224076132798</v>
      </c>
    </row>
    <row r="13" spans="1:9" ht="12.75" customHeight="1" thickBot="1" x14ac:dyDescent="0.25">
      <c r="A13" s="1" t="s">
        <v>8</v>
      </c>
      <c r="B13" s="2">
        <v>2788002</v>
      </c>
      <c r="C13" s="2">
        <v>450267976</v>
      </c>
      <c r="D13" s="2">
        <v>8435452</v>
      </c>
      <c r="E13" s="2">
        <v>143250174</v>
      </c>
      <c r="F13" s="3">
        <f t="shared" si="1"/>
        <v>11223454</v>
      </c>
      <c r="G13" s="5">
        <f t="shared" si="2"/>
        <v>-5.2799656262485506E-3</v>
      </c>
      <c r="H13" s="3">
        <f t="shared" si="0"/>
        <v>593518150</v>
      </c>
      <c r="I13" s="5">
        <f t="shared" si="2"/>
        <v>-5.9585158162299479E-2</v>
      </c>
    </row>
    <row r="14" spans="1:9" ht="12.75" customHeight="1" thickBot="1" x14ac:dyDescent="0.25">
      <c r="A14" s="1" t="s">
        <v>9</v>
      </c>
      <c r="B14" s="2">
        <v>2835564</v>
      </c>
      <c r="C14" s="2">
        <v>392288129</v>
      </c>
      <c r="D14" s="2">
        <v>8116994</v>
      </c>
      <c r="E14" s="2">
        <v>156624436</v>
      </c>
      <c r="F14" s="3">
        <f t="shared" si="1"/>
        <v>10952558</v>
      </c>
      <c r="G14" s="5">
        <f t="shared" si="2"/>
        <v>-2.4136598234375972E-2</v>
      </c>
      <c r="H14" s="3">
        <f t="shared" si="0"/>
        <v>548912565</v>
      </c>
      <c r="I14" s="5">
        <f t="shared" si="2"/>
        <v>-7.515454245165043E-2</v>
      </c>
    </row>
    <row r="15" spans="1:9" ht="12.75" customHeight="1" thickBot="1" x14ac:dyDescent="0.25">
      <c r="A15" s="1" t="s">
        <v>10</v>
      </c>
      <c r="B15" s="2">
        <v>2927268</v>
      </c>
      <c r="C15" s="2">
        <v>390583746</v>
      </c>
      <c r="D15" s="2">
        <v>7770126</v>
      </c>
      <c r="E15" s="2">
        <v>115521838</v>
      </c>
      <c r="F15" s="3">
        <f t="shared" si="1"/>
        <v>10697394</v>
      </c>
      <c r="G15" s="5">
        <f t="shared" si="2"/>
        <v>-2.3297206004295967E-2</v>
      </c>
      <c r="H15" s="3">
        <f t="shared" si="0"/>
        <v>506105584</v>
      </c>
      <c r="I15" s="5">
        <f t="shared" si="2"/>
        <v>-7.7985063067375737E-2</v>
      </c>
    </row>
    <row r="16" spans="1:9" ht="12.75" customHeight="1" thickBot="1" x14ac:dyDescent="0.25">
      <c r="A16" s="1" t="s">
        <v>11</v>
      </c>
      <c r="B16" s="2">
        <v>3060227</v>
      </c>
      <c r="C16" s="2">
        <v>374906180</v>
      </c>
      <c r="D16" s="2">
        <v>7853976</v>
      </c>
      <c r="E16" s="2">
        <v>119927731</v>
      </c>
      <c r="F16" s="3">
        <f t="shared" si="1"/>
        <v>10914203</v>
      </c>
      <c r="G16" s="5">
        <f t="shared" si="2"/>
        <v>2.0267459532667509E-2</v>
      </c>
      <c r="H16" s="3">
        <f t="shared" si="0"/>
        <v>494833911</v>
      </c>
      <c r="I16" s="5">
        <f t="shared" si="2"/>
        <v>-2.2271386359570378E-2</v>
      </c>
    </row>
    <row r="17" spans="1:9" ht="12.75" customHeight="1" thickBot="1" x14ac:dyDescent="0.25">
      <c r="A17" s="1" t="s">
        <v>12</v>
      </c>
      <c r="B17" s="2">
        <v>2906141</v>
      </c>
      <c r="C17" s="2">
        <v>400675896</v>
      </c>
      <c r="D17" s="2">
        <v>8109971</v>
      </c>
      <c r="E17" s="2">
        <v>136503801</v>
      </c>
      <c r="F17" s="3">
        <f t="shared" si="1"/>
        <v>11016112</v>
      </c>
      <c r="G17" s="5">
        <f t="shared" si="2"/>
        <v>9.3372828048003953E-3</v>
      </c>
      <c r="H17" s="3">
        <f t="shared" si="0"/>
        <v>537179697</v>
      </c>
      <c r="I17" s="5">
        <f t="shared" si="2"/>
        <v>8.5575755942886467E-2</v>
      </c>
    </row>
    <row r="18" spans="1:9" ht="12.75" customHeight="1" thickBot="1" x14ac:dyDescent="0.25">
      <c r="A18" s="1" t="s">
        <v>13</v>
      </c>
      <c r="B18" s="2">
        <v>2993138</v>
      </c>
      <c r="C18" s="2">
        <v>458509823</v>
      </c>
      <c r="D18" s="2">
        <v>7796954</v>
      </c>
      <c r="E18" s="2">
        <v>150224648</v>
      </c>
      <c r="F18" s="3">
        <f t="shared" si="1"/>
        <v>10790092</v>
      </c>
      <c r="G18" s="5">
        <f t="shared" si="2"/>
        <v>-2.0517220594707064E-2</v>
      </c>
      <c r="H18" s="3">
        <f t="shared" si="0"/>
        <v>608734471</v>
      </c>
      <c r="I18" s="5">
        <f t="shared" si="2"/>
        <v>0.13320453918793573</v>
      </c>
    </row>
    <row r="19" spans="1:9" ht="12.75" customHeight="1" thickBot="1" x14ac:dyDescent="0.25">
      <c r="A19" s="1" t="s">
        <v>14</v>
      </c>
      <c r="B19" s="2">
        <v>3396494</v>
      </c>
      <c r="C19" s="2">
        <v>533695090</v>
      </c>
      <c r="D19" s="2">
        <v>7961022</v>
      </c>
      <c r="E19" s="2">
        <v>147143412</v>
      </c>
      <c r="F19" s="3">
        <f t="shared" si="1"/>
        <v>11357516</v>
      </c>
      <c r="G19" s="5">
        <f t="shared" si="2"/>
        <v>5.2587503424437854E-2</v>
      </c>
      <c r="H19" s="3">
        <f t="shared" si="0"/>
        <v>680838502</v>
      </c>
      <c r="I19" s="5">
        <f t="shared" si="2"/>
        <v>0.11844906841163594</v>
      </c>
    </row>
    <row r="20" spans="1:9" ht="12.75" customHeight="1" thickBot="1" x14ac:dyDescent="0.25">
      <c r="A20" s="1" t="s">
        <v>15</v>
      </c>
      <c r="B20" s="2">
        <v>3998100</v>
      </c>
      <c r="C20" s="2">
        <v>568904423</v>
      </c>
      <c r="D20" s="2">
        <v>8093760</v>
      </c>
      <c r="E20" s="2">
        <v>156019413</v>
      </c>
      <c r="F20" s="3">
        <f t="shared" si="1"/>
        <v>12091860</v>
      </c>
      <c r="G20" s="5">
        <f t="shared" si="2"/>
        <v>6.4657095794538266E-2</v>
      </c>
      <c r="H20" s="3">
        <f t="shared" si="0"/>
        <v>724923836</v>
      </c>
      <c r="I20" s="5">
        <f t="shared" si="2"/>
        <v>6.475152899035086E-2</v>
      </c>
    </row>
    <row r="21" spans="1:9" ht="12.75" customHeight="1" thickBot="1" x14ac:dyDescent="0.25">
      <c r="A21" s="1" t="s">
        <v>16</v>
      </c>
      <c r="B21" s="2">
        <v>4558006</v>
      </c>
      <c r="C21" s="2">
        <v>582291610</v>
      </c>
      <c r="D21" s="2">
        <v>8737032</v>
      </c>
      <c r="E21" s="2">
        <v>162157673</v>
      </c>
      <c r="F21" s="3">
        <f t="shared" si="1"/>
        <v>13295038</v>
      </c>
      <c r="G21" s="5">
        <f t="shared" si="2"/>
        <v>9.9503136820968896E-2</v>
      </c>
      <c r="H21" s="3">
        <f t="shared" si="0"/>
        <v>744449283</v>
      </c>
      <c r="I21" s="5">
        <f t="shared" si="2"/>
        <v>2.6934480603835409E-2</v>
      </c>
    </row>
    <row r="22" spans="1:9" ht="12.75" customHeight="1" thickBot="1" x14ac:dyDescent="0.25">
      <c r="A22" s="1" t="s">
        <v>17</v>
      </c>
      <c r="B22" s="2">
        <v>5137304</v>
      </c>
      <c r="C22" s="2">
        <v>565498227</v>
      </c>
      <c r="D22" s="2">
        <v>9234611</v>
      </c>
      <c r="E22" s="2">
        <v>163757381</v>
      </c>
      <c r="F22" s="3">
        <f t="shared" si="1"/>
        <v>14371915</v>
      </c>
      <c r="G22" s="5">
        <f t="shared" si="2"/>
        <v>8.099841459648327E-2</v>
      </c>
      <c r="H22" s="3">
        <f t="shared" si="0"/>
        <v>729255608</v>
      </c>
      <c r="I22" s="5">
        <f t="shared" si="2"/>
        <v>-2.0409281527912992E-2</v>
      </c>
    </row>
    <row r="23" spans="1:9" ht="12.75" customHeight="1" thickBot="1" x14ac:dyDescent="0.25">
      <c r="A23" s="1" t="s">
        <v>18</v>
      </c>
      <c r="B23" s="2">
        <v>5416072</v>
      </c>
      <c r="C23" s="2">
        <v>541801240</v>
      </c>
      <c r="D23" s="2">
        <v>9601058</v>
      </c>
      <c r="E23" s="2">
        <v>147276572</v>
      </c>
      <c r="F23" s="3">
        <f t="shared" si="1"/>
        <v>15017130</v>
      </c>
      <c r="G23" s="5">
        <f t="shared" si="2"/>
        <v>4.4894156415481223E-2</v>
      </c>
      <c r="H23" s="3">
        <f t="shared" si="0"/>
        <v>689077812</v>
      </c>
      <c r="I23" s="5">
        <f t="shared" si="2"/>
        <v>-5.5094257156538706E-2</v>
      </c>
    </row>
    <row r="24" spans="1:9" ht="12.75" customHeight="1" thickBot="1" x14ac:dyDescent="0.25">
      <c r="A24" s="1" t="s">
        <v>19</v>
      </c>
      <c r="B24" s="2">
        <v>5617234</v>
      </c>
      <c r="C24" s="2">
        <v>467254877</v>
      </c>
      <c r="D24" s="2">
        <v>10680784</v>
      </c>
      <c r="E24" s="2">
        <v>118387493</v>
      </c>
      <c r="F24" s="3">
        <f t="shared" si="1"/>
        <v>16298018</v>
      </c>
      <c r="G24" s="5">
        <f t="shared" si="2"/>
        <v>8.5295126299099744E-2</v>
      </c>
      <c r="H24" s="3">
        <f t="shared" si="0"/>
        <v>585642370</v>
      </c>
      <c r="I24" s="5">
        <f t="shared" si="2"/>
        <v>-0.15010705641469702</v>
      </c>
    </row>
    <row r="25" spans="1:9" ht="12.75" customHeight="1" thickBot="1" x14ac:dyDescent="0.25">
      <c r="A25" s="1" t="s">
        <v>20</v>
      </c>
      <c r="B25" s="2">
        <v>6233745</v>
      </c>
      <c r="C25" s="2">
        <v>539885313</v>
      </c>
      <c r="D25" s="2">
        <v>13961114</v>
      </c>
      <c r="E25" s="2">
        <v>134935795</v>
      </c>
      <c r="F25" s="3">
        <f t="shared" si="1"/>
        <v>20194859</v>
      </c>
      <c r="G25" s="5">
        <f t="shared" si="2"/>
        <v>0.23909907327381763</v>
      </c>
      <c r="H25" s="3">
        <f t="shared" si="0"/>
        <v>674821108</v>
      </c>
      <c r="I25" s="5">
        <f t="shared" si="2"/>
        <v>0.15227507873106938</v>
      </c>
    </row>
    <row r="26" spans="1:9" ht="12.75" customHeight="1" thickBot="1" x14ac:dyDescent="0.25">
      <c r="A26" s="1" t="s">
        <v>21</v>
      </c>
      <c r="B26" s="2">
        <v>6963332</v>
      </c>
      <c r="C26" s="2">
        <v>546820392</v>
      </c>
      <c r="D26" s="2">
        <v>14628788</v>
      </c>
      <c r="E26" s="2">
        <v>138098290</v>
      </c>
      <c r="F26" s="3">
        <f t="shared" si="1"/>
        <v>21592120</v>
      </c>
      <c r="G26" s="5">
        <f t="shared" si="2"/>
        <v>6.918894556282873E-2</v>
      </c>
      <c r="H26" s="3">
        <f t="shared" si="0"/>
        <v>684918682</v>
      </c>
      <c r="I26" s="5">
        <f t="shared" si="2"/>
        <v>1.496333454939891E-2</v>
      </c>
    </row>
    <row r="27" spans="1:9" ht="12.75" customHeight="1" thickBot="1" x14ac:dyDescent="0.25">
      <c r="A27" s="1" t="s">
        <v>22</v>
      </c>
      <c r="B27" s="2">
        <v>7779978</v>
      </c>
      <c r="C27" s="2">
        <v>571161919</v>
      </c>
      <c r="D27" s="2">
        <v>16943682</v>
      </c>
      <c r="E27" s="2">
        <v>143160822</v>
      </c>
      <c r="F27" s="3">
        <f t="shared" si="1"/>
        <v>24723660</v>
      </c>
      <c r="G27" s="5">
        <f t="shared" si="2"/>
        <v>0.14503161338488302</v>
      </c>
      <c r="H27" s="3">
        <f t="shared" si="0"/>
        <v>714322741</v>
      </c>
      <c r="I27" s="5">
        <f t="shared" si="2"/>
        <v>4.2930729987008975E-2</v>
      </c>
    </row>
    <row r="28" spans="1:9" ht="12.75" customHeight="1" thickBot="1" x14ac:dyDescent="0.25">
      <c r="A28" s="1" t="s">
        <v>23</v>
      </c>
      <c r="B28" s="2">
        <v>8884445</v>
      </c>
      <c r="C28" s="2">
        <v>562458364</v>
      </c>
      <c r="D28" s="2">
        <v>19754452</v>
      </c>
      <c r="E28" s="2">
        <v>148737919</v>
      </c>
      <c r="F28" s="3">
        <f t="shared" si="1"/>
        <v>28638897</v>
      </c>
      <c r="G28" s="5">
        <f t="shared" si="2"/>
        <v>0.1583599272923184</v>
      </c>
      <c r="H28" s="3">
        <f t="shared" si="0"/>
        <v>711196283</v>
      </c>
      <c r="I28" s="5">
        <f t="shared" si="2"/>
        <v>-4.3768143173255059E-3</v>
      </c>
    </row>
    <row r="29" spans="1:9" ht="12.75" customHeight="1" thickBot="1" x14ac:dyDescent="0.25">
      <c r="A29" s="1" t="s">
        <v>24</v>
      </c>
      <c r="B29" s="2">
        <v>9965483</v>
      </c>
      <c r="C29" s="2">
        <v>581017891</v>
      </c>
      <c r="D29" s="2">
        <v>21001167</v>
      </c>
      <c r="E29" s="2">
        <v>163239449</v>
      </c>
      <c r="F29" s="3">
        <f t="shared" si="1"/>
        <v>30966650</v>
      </c>
      <c r="G29" s="5">
        <f t="shared" si="2"/>
        <v>8.1279422178863969E-2</v>
      </c>
      <c r="H29" s="3">
        <f t="shared" si="0"/>
        <v>744257340</v>
      </c>
      <c r="I29" s="5">
        <f t="shared" si="2"/>
        <v>4.6486543574919104E-2</v>
      </c>
    </row>
    <row r="30" spans="1:9" ht="12.75" customHeight="1" thickBot="1" x14ac:dyDescent="0.25">
      <c r="A30" s="1" t="s">
        <v>25</v>
      </c>
      <c r="B30" s="2">
        <v>11014991</v>
      </c>
      <c r="C30" s="2">
        <v>590449028</v>
      </c>
      <c r="D30" s="2">
        <v>23116392</v>
      </c>
      <c r="E30" s="2">
        <v>180137504.59999999</v>
      </c>
      <c r="F30" s="3">
        <f t="shared" si="1"/>
        <v>34131383</v>
      </c>
      <c r="G30" s="5">
        <f t="shared" si="2"/>
        <v>0.10219810667282392</v>
      </c>
      <c r="H30" s="3">
        <f t="shared" si="0"/>
        <v>770586532.60000002</v>
      </c>
      <c r="I30" s="5">
        <f t="shared" si="2"/>
        <v>3.5376463468939523E-2</v>
      </c>
    </row>
    <row r="31" spans="1:9" ht="12.75" customHeight="1" thickBot="1" x14ac:dyDescent="0.25">
      <c r="A31" s="1" t="s">
        <v>26</v>
      </c>
      <c r="B31" s="2">
        <v>11805615</v>
      </c>
      <c r="C31" s="2">
        <v>610943442.97000003</v>
      </c>
      <c r="D31" s="2">
        <v>23967833</v>
      </c>
      <c r="E31" s="2">
        <v>186765962</v>
      </c>
      <c r="F31" s="3">
        <f t="shared" si="1"/>
        <v>35773448</v>
      </c>
      <c r="G31" s="5">
        <f t="shared" si="2"/>
        <v>4.8110121995349475E-2</v>
      </c>
      <c r="H31" s="3">
        <f t="shared" si="0"/>
        <v>797709404.97000003</v>
      </c>
      <c r="I31" s="5">
        <f t="shared" si="2"/>
        <v>3.5197698405766253E-2</v>
      </c>
    </row>
    <row r="32" spans="1:9" ht="12.75" customHeight="1" thickBot="1" x14ac:dyDescent="0.25">
      <c r="A32" s="1" t="s">
        <v>27</v>
      </c>
      <c r="B32" s="2">
        <v>12276725</v>
      </c>
      <c r="C32" s="2">
        <v>648929905</v>
      </c>
      <c r="D32" s="2">
        <v>23343988</v>
      </c>
      <c r="E32" s="2">
        <v>178080862.09999999</v>
      </c>
      <c r="F32" s="3">
        <f t="shared" si="1"/>
        <v>35620713</v>
      </c>
      <c r="G32" s="5">
        <f t="shared" si="2"/>
        <v>-4.2695073731779942E-3</v>
      </c>
      <c r="H32" s="3">
        <f t="shared" si="0"/>
        <v>827010767.10000002</v>
      </c>
      <c r="I32" s="5">
        <f t="shared" si="2"/>
        <v>3.6731874975326262E-2</v>
      </c>
    </row>
    <row r="33" spans="1:9" ht="12.75" customHeight="1" thickBot="1" x14ac:dyDescent="0.25">
      <c r="A33" s="1" t="s">
        <v>28</v>
      </c>
      <c r="B33" s="2">
        <v>13776765</v>
      </c>
      <c r="C33" s="2">
        <v>665137698</v>
      </c>
      <c r="D33" s="2">
        <v>24030505</v>
      </c>
      <c r="E33" s="2">
        <v>176934880</v>
      </c>
      <c r="F33" s="3">
        <f t="shared" si="1"/>
        <v>37807270</v>
      </c>
      <c r="G33" s="5">
        <f t="shared" si="2"/>
        <v>6.1384425404398923E-2</v>
      </c>
      <c r="H33" s="3">
        <f t="shared" si="0"/>
        <v>842072578</v>
      </c>
      <c r="I33" s="5">
        <f t="shared" si="2"/>
        <v>1.8212351639405933E-2</v>
      </c>
    </row>
    <row r="34" spans="1:9" ht="12.75" customHeight="1" thickBot="1" x14ac:dyDescent="0.25">
      <c r="A34" s="1" t="s">
        <v>36</v>
      </c>
      <c r="B34" s="2">
        <v>14208905</v>
      </c>
      <c r="C34" s="2">
        <v>645017381</v>
      </c>
      <c r="D34" s="2">
        <v>27075173</v>
      </c>
      <c r="E34" s="2">
        <v>169522410</v>
      </c>
      <c r="F34" s="3">
        <f t="shared" si="1"/>
        <v>41284078</v>
      </c>
      <c r="G34" s="5">
        <f t="shared" si="2"/>
        <v>9.1961360870541631E-2</v>
      </c>
      <c r="H34" s="3">
        <f t="shared" si="0"/>
        <v>814539791</v>
      </c>
      <c r="I34" s="5">
        <f t="shared" si="2"/>
        <v>-3.2696453630390088E-2</v>
      </c>
    </row>
    <row r="35" spans="1:9" ht="12.75" customHeight="1" thickBot="1" x14ac:dyDescent="0.25">
      <c r="A35" s="7" t="s">
        <v>38</v>
      </c>
      <c r="B35" s="8"/>
      <c r="C35" s="8"/>
      <c r="D35" s="8"/>
      <c r="E35" s="8"/>
      <c r="F35" s="8"/>
      <c r="G35" s="8"/>
      <c r="H35" s="8"/>
      <c r="I35" s="8"/>
    </row>
    <row r="36" spans="1:9" ht="12.75" customHeight="1" thickBot="1" x14ac:dyDescent="0.25">
      <c r="A36" s="7" t="s">
        <v>39</v>
      </c>
      <c r="B36" s="8"/>
      <c r="C36" s="8"/>
      <c r="D36" s="8"/>
      <c r="E36" s="8"/>
      <c r="F36" s="8"/>
      <c r="G36" s="8"/>
      <c r="H36" s="8"/>
      <c r="I36" s="8"/>
    </row>
    <row r="37" spans="1:9" ht="12.75" customHeight="1" x14ac:dyDescent="0.2">
      <c r="A37" s="7" t="s">
        <v>40</v>
      </c>
      <c r="B37" s="8"/>
      <c r="C37" s="8"/>
      <c r="D37" s="8"/>
      <c r="E37" s="8"/>
      <c r="F37" s="8"/>
      <c r="G37" s="8"/>
      <c r="H37" s="8"/>
      <c r="I37" s="8"/>
    </row>
  </sheetData>
  <mergeCells count="11">
    <mergeCell ref="A36:I36"/>
    <mergeCell ref="A37:I37"/>
    <mergeCell ref="A3:I3"/>
    <mergeCell ref="A1:I1"/>
    <mergeCell ref="F5:I5"/>
    <mergeCell ref="A2:I2"/>
    <mergeCell ref="A4:I4"/>
    <mergeCell ref="A35:I35"/>
    <mergeCell ref="A5:A6"/>
    <mergeCell ref="B5:C5"/>
    <mergeCell ref="D5:E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862A0D12A345D439981C2B72CCD1DF3" ma:contentTypeVersion="4" ma:contentTypeDescription="Crear nuevo documento." ma:contentTypeScope="" ma:versionID="f0ebdc0a49ff5c2856770716a262a370">
  <xsd:schema xmlns:xsd="http://www.w3.org/2001/XMLSchema" xmlns:xs="http://www.w3.org/2001/XMLSchema" xmlns:p="http://schemas.microsoft.com/office/2006/metadata/properties" xmlns:ns2="36304760-e8d9-428b-8956-fafb1d432fda" targetNamespace="http://schemas.microsoft.com/office/2006/metadata/properties" ma:root="true" ma:fieldsID="ae9047a1a97947d2b50426dc9297007e" ns2:_="">
    <xsd:import namespace="36304760-e8d9-428b-8956-fafb1d432fda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04760-e8d9-428b-8956-fafb1d432fda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36304760-e8d9-428b-8956-fafb1d432fda" xsi:nil="true"/>
    <Formato xmlns="36304760-e8d9-428b-8956-fafb1d432fda">/Style%20Library/Images/xls.svg</Formato>
    <Orden xmlns="36304760-e8d9-428b-8956-fafb1d432fda">05</Orden>
    <Filtro xmlns="36304760-e8d9-428b-8956-fafb1d432fda">AEREAS</Filtro>
  </documentManagement>
</p:properties>
</file>

<file path=customXml/itemProps1.xml><?xml version="1.0" encoding="utf-8"?>
<ds:datastoreItem xmlns:ds="http://schemas.openxmlformats.org/officeDocument/2006/customXml" ds:itemID="{291CC7F8-0505-4629-8B32-CE83493E4CF3}"/>
</file>

<file path=customXml/itemProps2.xml><?xml version="1.0" encoding="utf-8"?>
<ds:datastoreItem xmlns:ds="http://schemas.openxmlformats.org/officeDocument/2006/customXml" ds:itemID="{F89D324F-BFAF-40E6-AC8E-2E532EBC8477}"/>
</file>

<file path=customXml/itemProps3.xml><?xml version="1.0" encoding="utf-8"?>
<ds:datastoreItem xmlns:ds="http://schemas.openxmlformats.org/officeDocument/2006/customXml" ds:itemID="{9D40B885-1A60-44A2-AE63-44897AE87E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TOTAL TRANSPORTE AÉREO ORI DEST AÑO 1992-2019</dc:title>
  <dc:creator>Jorge Alonso Quintana Cristancho</dc:creator>
  <cp:lastModifiedBy>Jorge Alonso Quintana Cristancho</cp:lastModifiedBy>
  <dcterms:created xsi:type="dcterms:W3CDTF">2020-02-03T16:03:46Z</dcterms:created>
  <dcterms:modified xsi:type="dcterms:W3CDTF">2020-02-03T19:46:05Z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0x0101008862A0D12A345D439981C2B72CCD1DF3</vt:lpwstr>
  </property>
</Properties>
</file>